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<sst xmlns="http://schemas.openxmlformats.org/spreadsheetml/2006/main" count="206" uniqueCount="204">
  <si>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</si>
  <si>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</si>
  <si>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</si>
  <si>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</si>
  <si>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</si>
  <si>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</si>
  <si>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</si>
  <si>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</si>
  <si>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</si>
  <si>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</si>
  <si>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</si>
  <si>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</si>
  <si>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</si>
  <si>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</si>
  <si>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</si>
  <si>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</si>
  <si>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</si>
  <si>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</si>
  <si>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</si>
  <si>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</si>
  <si>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</si>
  <si>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</si>
  <si>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</si>
  <si>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</si>
  <si>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</si>
  <si>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</si>
  <si>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</si>
  <si>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</si>
  <si>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</si>
  <si>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</si>
  <si>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</si>
  <si>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</si>
  <si>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</si>
  <si>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</si>
  <si>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</si>
  <si>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</si>
  <si>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</si>
  <si>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</si>
  <si>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</si>
  <si>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</si>
  <si>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</si>
  <si>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</si>
  <si>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</si>
  <si>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</si>
  <si>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</si>
  <si>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</si>
  <si>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</si>
  <si>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</si>
  <si>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</si>
  <si>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</si>
  <si>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</si>
  <si>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</si>
  <si>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</si>
  <si>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</si>
  <si>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</si>
  <si>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</si>
  <si>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</si>
  <si>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</si>
  <si>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</si>
  <si>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</si>
  <si>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</si>
  <si>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</si>
  <si>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</si>
  <si>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</si>
  <si>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</si>
  <si>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</si>
  <si>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</si>
  <si>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</si>
  <si>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</si>
  <si>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</si>
  <si>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</si>
  <si>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</si>
  <si>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</si>
  <si>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</si>
  <si>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</si>
  <si>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</si>
  <si>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</si>
  <si>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</si>
  <si>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</si>
  <si>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</si>
  <si>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</si>
  <si>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</si>
  <si>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</si>
  <si>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</si>
  <si>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</si>
  <si>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</si>
  <si>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</si>
  <si>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</si>
  <si>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</si>
  <si>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</si>
  <si>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</si>
  <si>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</si>
  <si>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</si>
  <si>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</si>
  <si>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</si>
  <si>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</si>
  <si>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</si>
  <si>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</si>
  <si>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</si>
  <si>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</si>
  <si>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</si>
  <si>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</si>
  <si>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</si>
  <si>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</si>
  <si>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</si>
  <si>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</si>
  <si>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</si>
  <si>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</si>
  <si>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</si>
  <si>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</si>
  <si>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</si>
  <si>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</si>
  <si>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</si>
  <si>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</si>
  <si>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</si>
  <si>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</si>
  <si>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</si>
  <si>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</si>
  <si>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</si>
  <si>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</si>
  <si>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</si>
  <si>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</si>
  <si>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</si>
  <si>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</si>
  <si>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</si>
  <si>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</si>
  <si>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</si>
  <si>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</si>
  <si>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</si>
  <si>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</si>
  <si>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</si>
  <si>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</si>
  <si>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</si>
  <si>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</si>
  <si>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</si>
  <si>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</si>
  <si>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</si>
  <si>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</si>
  <si>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</si>
  <si>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</si>
  <si>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</si>
  <si>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</si>
  <si>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</si>
  <si>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</si>
  <si>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</si>
  <si>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</si>
  <si>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</si>
  <si>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</si>
  <si>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</si>
  <si>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</si>
  <si>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</si>
  <si>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</si>
  <si>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</si>
  <si>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</si>
  <si>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</si>
  <si>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</si>
  <si>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</si>
  <si>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</si>
  <si>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</si>
  <si>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</si>
  <si>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</si>
  <si>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</si>
  <si>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</si>
  <si>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</si>
  <si>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</si>
  <si>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</si>
  <si>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</si>
  <si>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</si>
  <si>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</si>
  <si>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</si>
  <si>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</si>
  <si>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</si>
  <si>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</si>
  <si>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</si>
  <si>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</si>
  <si>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</si>
  <si>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</si>
  <si>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</si>
  <si>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</si>
  <si>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</si>
  <si>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</si>
  <si>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</si>
  <si>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</si>
  <si>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</si>
  <si>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</si>
  <si>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</si>
  <si>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</si>
  <si>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</si>
  <si>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</si>
  <si>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</si>
  <si>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</si>
  <si>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</si>
  <si>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</si>
  <si>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</si>
  <si>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</si>
  <si>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</si>
  <si>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</si>
  <si>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</si>
  <si>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</si>
  <si>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</si>
  <si>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</si>
  <si>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</si>
  <si>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التسهيلات التجارية الاردنية</t>
  </si>
  <si>
    <t>JORDAN TRADE FAC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</si>
</sst>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3" sqref="D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131062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1.06</v>
      </c>
      <c r="F6" s="13">
        <v>1.04</v>
      </c>
      <c r="G6" s="13">
        <v>1.04</v>
      </c>
      <c r="H6" s="13">
        <v>1</v>
      </c>
      <c r="I6" s="4" t="s">
        <v>139</v>
      </c>
    </row>
    <row r="7" spans="4:9" ht="20.100000000000001" customHeight="1">
      <c r="D7" s="10" t="s">
        <v>126</v>
      </c>
      <c r="E7" s="14">
        <v>14997.13</v>
      </c>
      <c r="F7" s="14">
        <v>1043180.8</v>
      </c>
      <c r="G7" s="14">
        <v>139000.4</v>
      </c>
      <c r="H7" s="14">
        <v>35277.440000000002</v>
      </c>
      <c r="I7" s="4" t="s">
        <v>140</v>
      </c>
    </row>
    <row r="8" spans="4:9" ht="20.100000000000001" customHeight="1">
      <c r="D8" s="10" t="s">
        <v>25</v>
      </c>
      <c r="E8" s="14">
        <v>14572</v>
      </c>
      <c r="F8" s="14">
        <v>1015209</v>
      </c>
      <c r="G8" s="14">
        <v>136370</v>
      </c>
      <c r="H8" s="14">
        <v>35821</v>
      </c>
      <c r="I8" s="4" t="s">
        <v>1</v>
      </c>
    </row>
    <row r="9" spans="4:9" ht="20.100000000000001" customHeight="1">
      <c r="D9" s="10" t="s">
        <v>26</v>
      </c>
      <c r="E9" s="14">
        <v>46</v>
      </c>
      <c r="F9" s="14">
        <v>81</v>
      </c>
      <c r="G9" s="14">
        <v>235</v>
      </c>
      <c r="H9" s="14">
        <v>213</v>
      </c>
      <c r="I9" s="4" t="s">
        <v>2</v>
      </c>
    </row>
    <row r="10" spans="4:9" ht="20.100000000000001" customHeight="1">
      <c r="D10" s="10" t="s">
        <v>27</v>
      </c>
      <c r="E10" s="14">
        <v>16500000</v>
      </c>
      <c r="F10" s="14">
        <v>16500000</v>
      </c>
      <c r="G10" s="14">
        <v>16500000</v>
      </c>
      <c r="H10" s="14">
        <v>16500000</v>
      </c>
      <c r="I10" s="4" t="s">
        <v>24</v>
      </c>
    </row>
    <row r="11" spans="4:9" ht="20.100000000000001" customHeight="1">
      <c r="D11" s="10" t="s">
        <v>127</v>
      </c>
      <c r="E11" s="14">
        <v>17490000</v>
      </c>
      <c r="F11" s="14">
        <v>17160000</v>
      </c>
      <c r="G11" s="14">
        <v>17160000</v>
      </c>
      <c r="H11" s="14">
        <v>16500000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467442</v>
      </c>
      <c r="F16" s="59">
        <v>3399497</v>
      </c>
      <c r="G16" s="59">
        <v>613011</v>
      </c>
      <c r="H16" s="59">
        <v>972869</v>
      </c>
      <c r="I16" s="3" t="s">
        <v>58</v>
      </c>
    </row>
    <row r="17" spans="4:9" ht="20.100000000000001" customHeight="1">
      <c r="D17" s="10" t="s">
        <v>128</v>
      </c>
      <c r="E17" s="57">
        <v>239488</v>
      </c>
      <c r="F17" s="57">
        <v>214562</v>
      </c>
      <c r="G17" s="57">
        <v>85098</v>
      </c>
      <c r="H17" s="57">
        <v>98912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27509921</v>
      </c>
      <c r="H18" s="57">
        <v>26141065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625164</v>
      </c>
      <c r="F20" s="57">
        <v>0</v>
      </c>
      <c r="G20" s="57">
        <v>0</v>
      </c>
      <c r="H20" s="57">
        <v>705961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706930</v>
      </c>
      <c r="F23" s="57">
        <v>3614059</v>
      </c>
      <c r="G23" s="57">
        <v>29721494</v>
      </c>
      <c r="H23" s="57">
        <v>28036630</v>
      </c>
      <c r="I23" s="4" t="s">
        <v>60</v>
      </c>
    </row>
    <row r="24" spans="4:9" ht="20.100000000000001" customHeight="1">
      <c r="D24" s="10" t="s">
        <v>98</v>
      </c>
      <c r="E24" s="57">
        <v>561600</v>
      </c>
      <c r="F24" s="57">
        <v>585000</v>
      </c>
      <c r="G24" s="57">
        <v>585000</v>
      </c>
      <c r="H24" s="57">
        <v>585000</v>
      </c>
      <c r="I24" s="4" t="s">
        <v>82</v>
      </c>
    </row>
    <row r="25" spans="4:9" ht="20.100000000000001" customHeight="1">
      <c r="D25" s="10" t="s">
        <v>158</v>
      </c>
      <c r="E25" s="57">
        <v>287315</v>
      </c>
      <c r="F25" s="57">
        <v>355660</v>
      </c>
      <c r="G25" s="57">
        <v>352750</v>
      </c>
      <c r="H25" s="57">
        <v>345740</v>
      </c>
      <c r="I25" s="4" t="s">
        <v>173</v>
      </c>
    </row>
    <row r="26" spans="4:9" ht="20.100000000000001" customHeight="1">
      <c r="D26" s="10" t="s">
        <v>183</v>
      </c>
      <c r="E26" s="57">
        <v>62712</v>
      </c>
      <c r="F26" s="57">
        <v>62712</v>
      </c>
      <c r="G26" s="57">
        <v>114357</v>
      </c>
      <c r="H26" s="57">
        <v>114357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350027</v>
      </c>
      <c r="F28" s="57">
        <v>418372</v>
      </c>
      <c r="G28" s="57">
        <v>467107</v>
      </c>
      <c r="H28" s="57">
        <v>460097</v>
      </c>
      <c r="I28" s="4" t="s">
        <v>175</v>
      </c>
    </row>
    <row r="29" spans="4:9" ht="20.100000000000001" customHeight="1">
      <c r="D29" s="10" t="s">
        <v>72</v>
      </c>
      <c r="E29" s="57">
        <v>31948202</v>
      </c>
      <c r="F29" s="57">
        <v>30171397</v>
      </c>
      <c r="G29" s="57">
        <v>402656</v>
      </c>
      <c r="H29" s="57">
        <v>294343</v>
      </c>
      <c r="I29" s="4" t="s">
        <v>176</v>
      </c>
    </row>
    <row r="30" spans="4:9" ht="20.100000000000001" customHeight="1">
      <c r="D30" s="21" t="s">
        <v>29</v>
      </c>
      <c r="E30" s="60">
        <v>33566759</v>
      </c>
      <c r="F30" s="60">
        <v>34788828</v>
      </c>
      <c r="G30" s="60">
        <v>31176257</v>
      </c>
      <c r="H30" s="60">
        <v>29376070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715064</v>
      </c>
      <c r="F35" s="59">
        <v>376669</v>
      </c>
      <c r="G35" s="59">
        <v>522945</v>
      </c>
      <c r="H35" s="59">
        <v>258350</v>
      </c>
      <c r="I35" s="3" t="s">
        <v>150</v>
      </c>
    </row>
    <row r="36" spans="4:9" ht="20.100000000000001" customHeight="1">
      <c r="D36" s="10" t="s">
        <v>101</v>
      </c>
      <c r="E36" s="57">
        <v>1160368</v>
      </c>
      <c r="F36" s="57">
        <v>2529264</v>
      </c>
      <c r="G36" s="57">
        <v>1138267</v>
      </c>
      <c r="H36" s="57">
        <v>327764</v>
      </c>
      <c r="I36" s="4" t="s">
        <v>151</v>
      </c>
    </row>
    <row r="37" spans="4:9" ht="20.100000000000001" customHeight="1">
      <c r="D37" s="10" t="s">
        <v>102</v>
      </c>
      <c r="E37" s="57">
        <v>4320997</v>
      </c>
      <c r="F37" s="57">
        <v>6192800</v>
      </c>
      <c r="G37" s="57">
        <v>3409297</v>
      </c>
      <c r="H37" s="57">
        <v>2874886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1875432</v>
      </c>
      <c r="F39" s="57">
        <v>2905933</v>
      </c>
      <c r="G39" s="57">
        <v>5710839</v>
      </c>
      <c r="H39" s="57">
        <v>3461000</v>
      </c>
      <c r="I39" s="4" t="s">
        <v>86</v>
      </c>
    </row>
    <row r="40" spans="4:9" ht="20.100000000000001" customHeight="1">
      <c r="D40" s="10" t="s">
        <v>105</v>
      </c>
      <c r="E40" s="57">
        <v>1062418</v>
      </c>
      <c r="F40" s="57">
        <v>1967121</v>
      </c>
      <c r="G40" s="57">
        <v>485352</v>
      </c>
      <c r="H40" s="57">
        <v>374305</v>
      </c>
      <c r="I40" s="4" t="s">
        <v>152</v>
      </c>
    </row>
    <row r="41" spans="4:9" ht="20.100000000000001" customHeight="1">
      <c r="D41" s="10" t="s">
        <v>108</v>
      </c>
      <c r="E41" s="57">
        <v>5000000</v>
      </c>
      <c r="F41" s="57">
        <v>3000000</v>
      </c>
      <c r="G41" s="57">
        <v>5000000</v>
      </c>
      <c r="H41" s="57">
        <v>5000000</v>
      </c>
      <c r="I41" s="4" t="s">
        <v>153</v>
      </c>
    </row>
    <row r="42" spans="4:9" ht="20.100000000000001" customHeight="1">
      <c r="D42" s="10" t="s">
        <v>106</v>
      </c>
      <c r="E42" s="57">
        <v>5631276</v>
      </c>
      <c r="F42" s="57">
        <v>7156126</v>
      </c>
      <c r="G42" s="57">
        <v>309307</v>
      </c>
      <c r="H42" s="57">
        <v>928732</v>
      </c>
      <c r="I42" s="4" t="s">
        <v>87</v>
      </c>
    </row>
    <row r="43" spans="4:9" ht="20.100000000000001" customHeight="1">
      <c r="D43" s="20" t="s">
        <v>107</v>
      </c>
      <c r="E43" s="60">
        <v>13569126</v>
      </c>
      <c r="F43" s="60">
        <v>15029180</v>
      </c>
      <c r="G43" s="60">
        <v>11505498</v>
      </c>
      <c r="H43" s="60">
        <v>9764037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16500000</v>
      </c>
      <c r="F46" s="59">
        <v>16500000</v>
      </c>
      <c r="G46" s="59">
        <v>16500000</v>
      </c>
      <c r="H46" s="59">
        <v>16500000</v>
      </c>
      <c r="I46" s="3" t="s">
        <v>5</v>
      </c>
    </row>
    <row r="47" spans="4:9" ht="20.100000000000001" customHeight="1">
      <c r="D47" s="10" t="s">
        <v>31</v>
      </c>
      <c r="E47" s="57">
        <v>16500000</v>
      </c>
      <c r="F47" s="57">
        <v>16500000</v>
      </c>
      <c r="G47" s="57">
        <v>16500000</v>
      </c>
      <c r="H47" s="57">
        <v>16500000</v>
      </c>
      <c r="I47" s="4" t="s">
        <v>6</v>
      </c>
    </row>
    <row r="48" spans="4:9" ht="20.100000000000001" customHeight="1">
      <c r="D48" s="10" t="s">
        <v>130</v>
      </c>
      <c r="E48" s="57">
        <v>16500000</v>
      </c>
      <c r="F48" s="57">
        <v>16500000</v>
      </c>
      <c r="G48" s="57">
        <v>16500000</v>
      </c>
      <c r="H48" s="57">
        <v>16500000</v>
      </c>
      <c r="I48" s="4" t="s">
        <v>7</v>
      </c>
    </row>
    <row r="49" spans="4:9" ht="20.100000000000001" customHeight="1">
      <c r="D49" s="10" t="s">
        <v>73</v>
      </c>
      <c r="E49" s="57">
        <v>1695210</v>
      </c>
      <c r="F49" s="57">
        <v>1482803</v>
      </c>
      <c r="G49" s="57">
        <v>1316873</v>
      </c>
      <c r="H49" s="57">
        <v>1153392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/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1072500</v>
      </c>
      <c r="F55" s="57">
        <v>1485000</v>
      </c>
      <c r="G55" s="57">
        <v>1320000</v>
      </c>
      <c r="H55" s="57">
        <v>1320000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-82702</v>
      </c>
      <c r="F57" s="57">
        <v>-87202</v>
      </c>
      <c r="G57" s="57">
        <v>-210270</v>
      </c>
      <c r="H57" s="57">
        <v>-7500</v>
      </c>
      <c r="I57" s="4" t="s">
        <v>62</v>
      </c>
    </row>
    <row r="58" spans="4:9" ht="20.100000000000001" customHeight="1">
      <c r="D58" s="10" t="s">
        <v>39</v>
      </c>
      <c r="E58" s="57">
        <v>812625</v>
      </c>
      <c r="F58" s="57">
        <v>379047</v>
      </c>
      <c r="G58" s="57">
        <v>744156</v>
      </c>
      <c r="H58" s="57">
        <v>646141</v>
      </c>
      <c r="I58" s="4" t="s">
        <v>155</v>
      </c>
    </row>
    <row r="59" spans="4:9" ht="20.100000000000001" customHeight="1">
      <c r="D59" s="10" t="s">
        <v>38</v>
      </c>
      <c r="E59" s="57">
        <v>19997633</v>
      </c>
      <c r="F59" s="57">
        <v>19759648</v>
      </c>
      <c r="G59" s="57">
        <v>19670759</v>
      </c>
      <c r="H59" s="57">
        <v>19612033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33566759</v>
      </c>
      <c r="F61" s="60">
        <v>34788828</v>
      </c>
      <c r="G61" s="60">
        <v>31176257</v>
      </c>
      <c r="H61" s="60">
        <v>29376070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6397348</v>
      </c>
      <c r="F65" s="59">
        <v>4906209</v>
      </c>
      <c r="G65" s="59">
        <v>4152781</v>
      </c>
      <c r="H65" s="59">
        <v>4175258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6397348</v>
      </c>
      <c r="F67" s="57">
        <v>4906209</v>
      </c>
      <c r="G67" s="57">
        <v>4152781</v>
      </c>
      <c r="H67" s="57">
        <v>4175258</v>
      </c>
      <c r="I67" s="4" t="s">
        <v>90</v>
      </c>
    </row>
    <row r="68" spans="4:9" ht="20.100000000000001" customHeight="1">
      <c r="D68" s="10" t="s">
        <v>111</v>
      </c>
      <c r="E68" s="57">
        <v>1346581</v>
      </c>
      <c r="F68" s="57">
        <v>1287848</v>
      </c>
      <c r="G68" s="57">
        <v>1294159</v>
      </c>
      <c r="H68" s="57">
        <v>1005539</v>
      </c>
      <c r="I68" s="4" t="s">
        <v>91</v>
      </c>
    </row>
    <row r="69" spans="4:9" ht="20.100000000000001" customHeight="1">
      <c r="D69" s="10" t="s">
        <v>112</v>
      </c>
      <c r="E69" s="57">
        <v>77141</v>
      </c>
      <c r="F69" s="57">
        <v>65227</v>
      </c>
      <c r="G69" s="57">
        <v>115504</v>
      </c>
      <c r="H69" s="57">
        <v>101721</v>
      </c>
      <c r="I69" s="4" t="s">
        <v>92</v>
      </c>
    </row>
    <row r="70" spans="4:9" ht="20.100000000000001" customHeight="1">
      <c r="D70" s="10" t="s">
        <v>113</v>
      </c>
      <c r="E70" s="57">
        <v>193325</v>
      </c>
      <c r="F70" s="57">
        <v>154830</v>
      </c>
      <c r="G70" s="57">
        <v>123387</v>
      </c>
      <c r="H70" s="57">
        <v>46308</v>
      </c>
      <c r="I70" s="4" t="s">
        <v>93</v>
      </c>
    </row>
    <row r="71" spans="4:9" ht="20.100000000000001" customHeight="1">
      <c r="D71" s="10" t="s">
        <v>114</v>
      </c>
      <c r="E71" s="57">
        <v>1304463</v>
      </c>
      <c r="F71" s="57">
        <v>937985</v>
      </c>
      <c r="G71" s="57">
        <v>123387</v>
      </c>
      <c r="H71" s="57">
        <v>46308</v>
      </c>
      <c r="I71" s="4" t="s">
        <v>94</v>
      </c>
    </row>
    <row r="72" spans="4:9" ht="20.100000000000001" customHeight="1">
      <c r="D72" s="10" t="s">
        <v>115</v>
      </c>
      <c r="E72" s="57">
        <v>3669163</v>
      </c>
      <c r="F72" s="57">
        <v>2615149</v>
      </c>
      <c r="G72" s="57">
        <v>2619731</v>
      </c>
      <c r="H72" s="57">
        <v>3021690</v>
      </c>
      <c r="I72" s="4" t="s">
        <v>95</v>
      </c>
    </row>
    <row r="73" spans="4:9" ht="20.100000000000001" customHeight="1">
      <c r="D73" s="10" t="s">
        <v>116</v>
      </c>
      <c r="E73" s="57">
        <v>27856</v>
      </c>
      <c r="F73" s="57">
        <v>27221</v>
      </c>
      <c r="G73" s="57">
        <v>30277</v>
      </c>
      <c r="H73" s="57">
        <v>38532</v>
      </c>
      <c r="I73" s="4" t="s">
        <v>63</v>
      </c>
    </row>
    <row r="74" spans="4:9" ht="20.100000000000001" customHeight="1">
      <c r="D74" s="10" t="s">
        <v>117</v>
      </c>
      <c r="E74" s="57">
        <v>380702</v>
      </c>
      <c r="F74" s="57">
        <v>62437</v>
      </c>
      <c r="G74" s="57">
        <v>163428</v>
      </c>
      <c r="H74" s="57">
        <v>343887</v>
      </c>
      <c r="I74" s="4" t="s">
        <v>64</v>
      </c>
    </row>
    <row r="75" spans="4:9" ht="20.100000000000001" customHeight="1">
      <c r="D75" s="10" t="s">
        <v>123</v>
      </c>
      <c r="E75" s="57">
        <v>3316317</v>
      </c>
      <c r="F75" s="57">
        <v>2579933</v>
      </c>
      <c r="G75" s="57">
        <v>2486580</v>
      </c>
      <c r="H75" s="57">
        <v>2716335</v>
      </c>
      <c r="I75" s="4" t="s">
        <v>96</v>
      </c>
    </row>
    <row r="76" spans="4:9" ht="20.100000000000001" customHeight="1">
      <c r="D76" s="10" t="s">
        <v>118</v>
      </c>
      <c r="E76" s="57">
        <v>1192243</v>
      </c>
      <c r="F76" s="57">
        <v>920622</v>
      </c>
      <c r="G76" s="57">
        <v>868199</v>
      </c>
      <c r="H76" s="57">
        <v>951825</v>
      </c>
      <c r="I76" s="4" t="s">
        <v>97</v>
      </c>
    </row>
    <row r="77" spans="4:9" ht="20.100000000000001" customHeight="1">
      <c r="D77" s="10" t="s">
        <v>190</v>
      </c>
      <c r="E77" s="57">
        <v>2124074</v>
      </c>
      <c r="F77" s="57">
        <v>1659311</v>
      </c>
      <c r="G77" s="57">
        <v>1618381</v>
      </c>
      <c r="H77" s="57">
        <v>1764510</v>
      </c>
      <c r="I77" s="50" t="s">
        <v>199</v>
      </c>
    </row>
    <row r="78" spans="4:9" ht="20.100000000000001" customHeight="1">
      <c r="D78" s="10" t="s">
        <v>157</v>
      </c>
      <c r="E78" s="57">
        <v>405589</v>
      </c>
      <c r="F78" s="57">
        <v>247245</v>
      </c>
      <c r="G78" s="57">
        <v>226655</v>
      </c>
      <c r="H78" s="57">
        <v>296457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17769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1718485</v>
      </c>
      <c r="F82" s="57">
        <v>1412066</v>
      </c>
      <c r="G82" s="57">
        <v>1391726</v>
      </c>
      <c r="H82" s="57">
        <v>1450284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1718485</v>
      </c>
      <c r="F84" s="60">
        <v>1412066</v>
      </c>
      <c r="G84" s="60">
        <v>1391726</v>
      </c>
      <c r="H84" s="60">
        <v>1450284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3399497</v>
      </c>
      <c r="F88" s="59">
        <v>613011</v>
      </c>
      <c r="G88" s="59">
        <v>972869</v>
      </c>
      <c r="H88" s="59">
        <v>521694</v>
      </c>
      <c r="I88" s="3" t="s">
        <v>16</v>
      </c>
    </row>
    <row r="89" spans="4:9" ht="20.100000000000001" customHeight="1">
      <c r="D89" s="10" t="s">
        <v>43</v>
      </c>
      <c r="E89" s="57">
        <v>769352</v>
      </c>
      <c r="F89" s="57">
        <v>594942</v>
      </c>
      <c r="G89" s="57">
        <v>-381184</v>
      </c>
      <c r="H89" s="57">
        <v>2304668</v>
      </c>
      <c r="I89" s="4" t="s">
        <v>17</v>
      </c>
    </row>
    <row r="90" spans="4:9" ht="20.100000000000001" customHeight="1">
      <c r="D90" s="10" t="s">
        <v>44</v>
      </c>
      <c r="E90" s="57">
        <v>-71005</v>
      </c>
      <c r="F90" s="57">
        <v>-144725</v>
      </c>
      <c r="G90" s="57">
        <v>-114635</v>
      </c>
      <c r="H90" s="57">
        <v>1046553</v>
      </c>
      <c r="I90" s="4" t="s">
        <v>18</v>
      </c>
    </row>
    <row r="91" spans="4:9" ht="20.100000000000001" customHeight="1">
      <c r="D91" s="10" t="s">
        <v>45</v>
      </c>
      <c r="E91" s="57">
        <v>-3630402</v>
      </c>
      <c r="F91" s="57">
        <v>2336269</v>
      </c>
      <c r="G91" s="57">
        <v>135961</v>
      </c>
      <c r="H91" s="57">
        <v>-2900046</v>
      </c>
      <c r="I91" s="4" t="s">
        <v>19</v>
      </c>
    </row>
    <row r="92" spans="4:9" ht="20.100000000000001" customHeight="1">
      <c r="D92" s="21" t="s">
        <v>47</v>
      </c>
      <c r="E92" s="60">
        <v>467442</v>
      </c>
      <c r="F92" s="60">
        <v>3399497</v>
      </c>
      <c r="G92" s="60">
        <v>613011</v>
      </c>
      <c r="H92" s="60">
        <v>972869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8.8315151515151513E-2</v>
      </c>
      <c r="F96" s="22">
        <f>+F8*100/F10</f>
        <v>6.1527818181818184</v>
      </c>
      <c r="G96" s="22">
        <f>+G8*100/G10</f>
        <v>0.82648484848484849</v>
      </c>
      <c r="H96" s="22">
        <f>+H8*100/H10</f>
        <v>0.2170969696969697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0.10415060606060605</v>
      </c>
      <c r="F97" s="13">
        <f>+F84/F10</f>
        <v>8.5579757575757573E-2</v>
      </c>
      <c r="G97" s="13">
        <f>+G84/G10</f>
        <v>8.4347030303030299E-2</v>
      </c>
      <c r="H97" s="13">
        <f>+H84/H10</f>
        <v>8.7896000000000002E-2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6.5000000000000002E-2</v>
      </c>
      <c r="F98" s="13">
        <f>+F55/F10</f>
        <v>0.09</v>
      </c>
      <c r="G98" s="13">
        <f>+G55/G10</f>
        <v>0.08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1.2119777575757575</v>
      </c>
      <c r="F99" s="13">
        <f>+F59/F10</f>
        <v>1.1975544242424243</v>
      </c>
      <c r="G99" s="13">
        <f>+G59/G10</f>
        <v>1.1921672121212121</v>
      </c>
      <c r="H99" s="13">
        <f>+H59/H10</f>
        <v>1.1886080606060605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10.177569196123329</v>
      </c>
      <c r="F100" s="13">
        <f>+F11/F84</f>
        <v>12.152406473918358</v>
      </c>
      <c r="G100" s="13">
        <f>+G11/G84</f>
        <v>12.330013235363857</v>
      </c>
      <c r="H100" s="13">
        <f>+H11/H84</f>
        <v>11.377082006007099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6.132075471698113</v>
      </c>
      <c r="F101" s="13">
        <f>+F55*100/F11</f>
        <v>8.6538461538461533</v>
      </c>
      <c r="G101" s="13">
        <f>+G55*100/G11</f>
        <v>7.6923076923076925</v>
      </c>
      <c r="H101" s="13">
        <f>+H55*100/H11</f>
        <v>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62.409622429058153</v>
      </c>
      <c r="F102" s="13">
        <f>+F55*100/F84</f>
        <v>105.16505602429348</v>
      </c>
      <c r="G102" s="13">
        <f>+G55*100/G84</f>
        <v>94.846255656645056</v>
      </c>
      <c r="H102" s="13">
        <f>+H55*100/H84</f>
        <v>91.016656048056788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0.8746035093253286</v>
      </c>
      <c r="F103" s="23">
        <f>+F11/F59</f>
        <v>0.86843652275587091</v>
      </c>
      <c r="G103" s="23">
        <f>+G11/G59</f>
        <v>0.87236084789610813</v>
      </c>
      <c r="H103" s="23">
        <f>+H11/H59</f>
        <v>0.84132022417053853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51.83893388322786</v>
      </c>
      <c r="F106" s="31">
        <f>+F75*100/F65</f>
        <v>52.585061092994614</v>
      </c>
      <c r="G106" s="31">
        <f>+G75*100/G65</f>
        <v>59.877465245578804</v>
      </c>
      <c r="H106" s="31">
        <f>+H75*100/H65</f>
        <v>65.057895823443729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26.862459256554434</v>
      </c>
      <c r="F107" s="31">
        <f>+F82*100/F65</f>
        <v>28.781203572860431</v>
      </c>
      <c r="G107" s="31">
        <f>+G82*100/G65</f>
        <v>33.513108444678394</v>
      </c>
      <c r="H107" s="31">
        <f>+H82*100/H65</f>
        <v>34.7351948071233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8.6714597617243889</v>
      </c>
      <c r="F108" s="31">
        <f>(F82+F76)*100/F30</f>
        <v>6.7052790625772163</v>
      </c>
      <c r="G108" s="31">
        <f>(G82+G76)*100/G30</f>
        <v>7.2488656993044422</v>
      </c>
      <c r="H108" s="31">
        <f>(H82+H76)*100/H30</f>
        <v>8.1770944854093823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8.593442033864708</v>
      </c>
      <c r="F109" s="29">
        <f>+F84*100/F59</f>
        <v>7.1462102968635879</v>
      </c>
      <c r="G109" s="29">
        <f>+G84*100/G59</f>
        <v>7.0751006608336766</v>
      </c>
      <c r="H109" s="29">
        <f>+H84*100/H59</f>
        <v>7.3948682423693661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40.424295953029009</v>
      </c>
      <c r="F111" s="22">
        <f>+F43*100/F30</f>
        <v>43.201167915170927</v>
      </c>
      <c r="G111" s="22">
        <f>+G43*100/G30</f>
        <v>36.904680379046141</v>
      </c>
      <c r="H111" s="22">
        <f>+H43*100/H30</f>
        <v>33.238064179449466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59.575704046970991</v>
      </c>
      <c r="F112" s="13">
        <f>+F59*100/F30</f>
        <v>56.798832084829073</v>
      </c>
      <c r="G112" s="13">
        <f>+G59*100/G30</f>
        <v>63.095319620953859</v>
      </c>
      <c r="H112" s="13">
        <f>+H59*100/H30</f>
        <v>66.761935820550534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2.781578084333479</v>
      </c>
      <c r="F113" s="23">
        <f>+F75/F76</f>
        <v>2.802380347200045</v>
      </c>
      <c r="G113" s="23">
        <f>+G75/G76</f>
        <v>2.8640668786764323</v>
      </c>
      <c r="H113" s="23">
        <f>+H75/H76</f>
        <v>2.853817666062564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0.19058581139751979</v>
      </c>
      <c r="F115" s="22">
        <f>+F65/F30</f>
        <v>0.14102829218621565</v>
      </c>
      <c r="G115" s="22">
        <f>+G65/G30</f>
        <v>0.1332033220023815</v>
      </c>
      <c r="H115" s="22">
        <f>+H65/H30</f>
        <v>0.14213126534624951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18.276727223899872</v>
      </c>
      <c r="F116" s="13">
        <f>+F65/F28</f>
        <v>11.726905720268087</v>
      </c>
      <c r="G116" s="13">
        <f>+G65/G28</f>
        <v>8.8904276750294908</v>
      </c>
      <c r="H116" s="13">
        <f>+H65/H28</f>
        <v>9.0747342408231315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-5.4748284555781677</v>
      </c>
      <c r="F117" s="23">
        <f>+F65/F120</f>
        <v>6.9284407012311364</v>
      </c>
      <c r="G117" s="23">
        <f>+G65/G120</f>
        <v>0.17295575651726286</v>
      </c>
      <c r="H117" s="23">
        <f>+H65/H120</f>
        <v>0.16989424075801923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0.37694248578460854</v>
      </c>
      <c r="F119" s="58">
        <f>+F23/F39</f>
        <v>1.2436828378355591</v>
      </c>
      <c r="G119" s="58">
        <f>+G23/G39</f>
        <v>5.204400614340555</v>
      </c>
      <c r="H119" s="58">
        <f>+H23/H39</f>
        <v>8.1007310026004049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-1168502</v>
      </c>
      <c r="F120" s="60">
        <f>+F23-F39</f>
        <v>708126</v>
      </c>
      <c r="G120" s="60">
        <f>+G23-G39</f>
        <v>24010655</v>
      </c>
      <c r="H120" s="60">
        <f>+H23-H39</f>
        <v>24575630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2014-10-15T12:14:40Z</dcterms:modified>
</cp:coreProperties>
</file>